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frodinda.putrika\Documents\Personal\"/>
    </mc:Choice>
  </mc:AlternateContent>
  <bookViews>
    <workbookView xWindow="0" yWindow="0" windowWidth="19200" windowHeight="7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4" i="1"/>
  <c r="C15" i="1"/>
  <c r="F4" i="1" s="1"/>
  <c r="C16" i="1"/>
  <c r="G4" i="1" s="1"/>
  <c r="H4" i="1" l="1"/>
  <c r="G8" i="1"/>
  <c r="G7" i="1"/>
  <c r="G6" i="1"/>
  <c r="G5" i="1"/>
  <c r="F8" i="1"/>
  <c r="F7" i="1"/>
  <c r="F6" i="1"/>
  <c r="F5" i="1"/>
  <c r="H6" i="1" l="1"/>
  <c r="H7" i="1"/>
  <c r="H8" i="1"/>
  <c r="H5" i="1"/>
  <c r="C18" i="1" l="1"/>
  <c r="C19" i="1"/>
</calcChain>
</file>

<file path=xl/sharedStrings.xml><?xml version="1.0" encoding="utf-8"?>
<sst xmlns="http://schemas.openxmlformats.org/spreadsheetml/2006/main" count="24" uniqueCount="24">
  <si>
    <t>Biaya Tetap</t>
  </si>
  <si>
    <t>Sewa Gedung</t>
  </si>
  <si>
    <t>Gaji karyawan tetap</t>
  </si>
  <si>
    <t>Biaya lain lain (bersifat rutin)</t>
  </si>
  <si>
    <t>Biaya variabel</t>
  </si>
  <si>
    <t>Biaya tenaga kerja langsung</t>
  </si>
  <si>
    <t>Overhead produksi</t>
  </si>
  <si>
    <t>Biaya variable lainnya</t>
  </si>
  <si>
    <t>Bahan baku (HPP)</t>
  </si>
  <si>
    <t>Break Even Point</t>
  </si>
  <si>
    <t>Total biaya tetap</t>
  </si>
  <si>
    <t>Harga jual per unit</t>
  </si>
  <si>
    <t>Banyak produk yang diproduksi</t>
  </si>
  <si>
    <t>Biaya variabel per unit</t>
  </si>
  <si>
    <t>BEP (kuantitas)</t>
  </si>
  <si>
    <t>BEP (Rupiah)</t>
  </si>
  <si>
    <t>unit</t>
  </si>
  <si>
    <t>Produk Terjual</t>
  </si>
  <si>
    <t>Total Biaya Tetap</t>
  </si>
  <si>
    <t>Total Biaya Variabel</t>
  </si>
  <si>
    <t>Total Biaya</t>
  </si>
  <si>
    <t>Total Revenue</t>
  </si>
  <si>
    <t>Break even point chart</t>
  </si>
  <si>
    <t>isi sel yang tidak berwarna - grafik akan berubah otomatis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</si>
</sst>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2" fillId="2" borderId="0" xfId="0" applyFont="1" applyFill="1"/>
    <xf numFmtId="164" fontId="2" fillId="2" borderId="0" xfId="1" applyNumberFormat="1" applyFont="1" applyFill="1"/>
    <xf numFmtId="164" fontId="3" fillId="3" borderId="0" xfId="1" applyNumberFormat="1" applyFont="1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164" fontId="0" fillId="0" borderId="0" xfId="0" applyNumberFormat="1" applyBorder="1"/>
    <xf numFmtId="0" fontId="0" fillId="4" borderId="0" xfId="0" applyFill="1"/>
    <xf numFmtId="164" fontId="3" fillId="3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Grafik</a:t>
            </a:r>
            <a:r>
              <a:rPr lang="en-US" baseline="0"/>
              <a:t> BEP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Total Biaya Tetap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Sheet1!$E$4:$E$8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</c:numCache>
            </c:numRef>
          </c:xVal>
          <c:yVal>
            <c:numRef>
              <c:f>Sheet1!$F$4:$F$8</c:f>
              <c:numCache>
                <c:formatCode>_(* #,##0_);_(* \(#,##0\);_(* "-"??_);_(@_)</c:formatCode>
                <c:ptCount val="5"/>
                <c:pt idx="0">
                  <c:v>10000000</c:v>
                </c:pt>
                <c:pt idx="1">
                  <c:v>10000000</c:v>
                </c:pt>
                <c:pt idx="2">
                  <c:v>10000000</c:v>
                </c:pt>
                <c:pt idx="3">
                  <c:v>10000000</c:v>
                </c:pt>
                <c:pt idx="4">
                  <c:v>10000000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Total Biaya Variabel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Sheet1!$E$4:$E$8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</c:numCache>
            </c:numRef>
          </c:xVal>
          <c:yVal>
            <c:numRef>
              <c:f>Sheet1!$G$4:$G$8</c:f>
              <c:numCache>
                <c:formatCode>_(* #,##0_);_(* \(#,##0\);_(* "-"??_);_(@_)</c:formatCode>
                <c:ptCount val="5"/>
                <c:pt idx="0">
                  <c:v>2000000</c:v>
                </c:pt>
                <c:pt idx="1">
                  <c:v>4000000</c:v>
                </c:pt>
                <c:pt idx="2">
                  <c:v>6000000</c:v>
                </c:pt>
                <c:pt idx="3">
                  <c:v>8000000</c:v>
                </c:pt>
                <c:pt idx="4">
                  <c:v>10000000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Sheet1!$H$3</c:f>
              <c:strCache>
                <c:ptCount val="1"/>
                <c:pt idx="0">
                  <c:v>Total Biaya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Sheet1!$E$4:$E$8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</c:numCache>
            </c:numRef>
          </c:xVal>
          <c:yVal>
            <c:numRef>
              <c:f>Sheet1!$H$4:$H$8</c:f>
              <c:numCache>
                <c:formatCode>_(* #,##0_);_(* \(#,##0\);_(* "-"??_);_(@_)</c:formatCode>
                <c:ptCount val="5"/>
                <c:pt idx="0">
                  <c:v>12000000</c:v>
                </c:pt>
                <c:pt idx="1">
                  <c:v>14000000</c:v>
                </c:pt>
                <c:pt idx="2">
                  <c:v>16000000</c:v>
                </c:pt>
                <c:pt idx="3">
                  <c:v>18000000</c:v>
                </c:pt>
                <c:pt idx="4">
                  <c:v>20000000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Sheet1!$I$3</c:f>
              <c:strCache>
                <c:ptCount val="1"/>
                <c:pt idx="0">
                  <c:v>Total Revenue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Sheet1!$E$4:$E$8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</c:numCache>
            </c:numRef>
          </c:xVal>
          <c:yVal>
            <c:numRef>
              <c:f>Sheet1!$I$4:$I$8</c:f>
              <c:numCache>
                <c:formatCode>_(* #,##0_);_(* \(#,##0\);_(* "-"??_);_(@_)</c:formatCode>
                <c:ptCount val="5"/>
                <c:pt idx="0">
                  <c:v>4500000</c:v>
                </c:pt>
                <c:pt idx="1">
                  <c:v>9000000</c:v>
                </c:pt>
                <c:pt idx="2">
                  <c:v>13500000</c:v>
                </c:pt>
                <c:pt idx="3">
                  <c:v>18000000</c:v>
                </c:pt>
                <c:pt idx="4">
                  <c:v>22500000</c:v>
                </c:pt>
              </c:numCache>
            </c:numRef>
          </c:yVal>
          <c:smooth val="1"/>
        </c:ser>
        <c:ser>
          <c:idx val="4"/>
          <c:order val="4"/>
          <c:tx>
            <c:v>BEP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rgbClr val="FF0000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</c:dPt>
          <c:errBars>
            <c:errDir val="y"/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ysDot"/>
                <a:round/>
              </a:ln>
              <a:effectLst/>
            </c:spPr>
          </c:errBars>
          <c:errBars>
            <c:errDir val="x"/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ysDot"/>
                <a:round/>
              </a:ln>
              <a:effectLst/>
            </c:spPr>
          </c:errBars>
          <c:xVal>
            <c:numRef>
              <c:f>Sheet1!$C$18</c:f>
              <c:numCache>
                <c:formatCode>_(* #,##0_);_(* \(#,##0\);_(* "-"??_);_(@_)</c:formatCode>
                <c:ptCount val="1"/>
                <c:pt idx="0">
                  <c:v>400</c:v>
                </c:pt>
              </c:numCache>
            </c:numRef>
          </c:xVal>
          <c:yVal>
            <c:numRef>
              <c:f>Sheet1!$C$19</c:f>
              <c:numCache>
                <c:formatCode>_(* #,##0_);_(* \(#,##0\);_(* "-"??_);_(@_)</c:formatCode>
                <c:ptCount val="1"/>
                <c:pt idx="0">
                  <c:v>18000000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4077808"/>
        <c:axId val="-574085968"/>
      </c:scatterChart>
      <c:valAx>
        <c:axId val="-57407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Unit terjual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74085968"/>
        <c:crosses val="autoZero"/>
        <c:crossBetween val="midCat"/>
      </c:valAx>
      <c:valAx>
        <c:axId val="-574085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Penjualan</a:t>
                </a:r>
                <a:r>
                  <a:rPr lang="en-US" baseline="0"/>
                  <a:t> (Rp)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7407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8</xdr:row>
      <xdr:rowOff>180975</xdr:rowOff>
    </xdr:from>
    <xdr:to>
      <xdr:col>8</xdr:col>
      <xdr:colOff>1162050</xdr:colOff>
      <xdr:row>22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57150</xdr:colOff>
      <xdr:row>0</xdr:row>
      <xdr:rowOff>76200</xdr:rowOff>
    </xdr:from>
    <xdr:ext cx="679450" cy="165025"/>
    <xdr:pic>
      <xdr:nvPicPr>
        <xdr:cNvPr id="3" name="Picture 2" descr="logo">
          <a:extLst>
            <a:ext uri="{FF2B5EF4-FFF2-40B4-BE49-F238E27FC236}">
              <a16:creationId xmlns="" xmlns:a16="http://schemas.microsoft.com/office/drawing/2014/main" id="{EA4F4216-6E19-840E-9F0C-77B2815A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679450" cy="16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26" sqref="K26"/>
    </sheetView>
  </sheetViews>
  <sheetFormatPr defaultRowHeight="14.5" x14ac:dyDescent="0.35"/>
  <cols>
    <col min="1" max="1" width="11.1796875" style="10" customWidth="1"/>
    <col min="2" max="2" width="30" customWidth="1"/>
    <col min="3" max="3" width="14.54296875" style="1" customWidth="1"/>
    <col min="4" max="4" width="8.7265625" style="10"/>
    <col min="5" max="5" width="15.453125" customWidth="1"/>
    <col min="6" max="6" width="18.26953125" customWidth="1"/>
    <col min="7" max="7" width="21.1796875" customWidth="1"/>
    <col min="8" max="8" width="16.08984375" customWidth="1"/>
    <col min="9" max="9" width="16.81640625" customWidth="1"/>
  </cols>
  <sheetData>
    <row r="1" spans="2:10" s="10" customFormat="1" ht="25.5" customHeight="1" x14ac:dyDescent="0.35">
      <c r="B1" s="13" t="s">
        <v>23</v>
      </c>
      <c r="C1" s="13"/>
      <c r="D1" s="13"/>
      <c r="E1" s="13"/>
      <c r="F1" s="13"/>
      <c r="G1" s="13"/>
      <c r="H1" s="13"/>
      <c r="I1" s="13"/>
    </row>
    <row r="2" spans="2:10" x14ac:dyDescent="0.35">
      <c r="B2" s="12" t="s">
        <v>0</v>
      </c>
      <c r="C2" s="12"/>
      <c r="E2" s="12" t="s">
        <v>22</v>
      </c>
      <c r="F2" s="12"/>
      <c r="G2" s="12"/>
      <c r="H2" s="12"/>
      <c r="I2" s="12"/>
    </row>
    <row r="3" spans="2:10" x14ac:dyDescent="0.35">
      <c r="B3" t="s">
        <v>1</v>
      </c>
      <c r="C3" s="1">
        <v>5000000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5"/>
    </row>
    <row r="4" spans="2:10" x14ac:dyDescent="0.35">
      <c r="B4" t="s">
        <v>2</v>
      </c>
      <c r="C4" s="1">
        <v>2500000</v>
      </c>
      <c r="E4" s="7">
        <v>100</v>
      </c>
      <c r="F4" s="11">
        <f>$C$15</f>
        <v>10000000</v>
      </c>
      <c r="G4" s="11">
        <f>E4*$C$16</f>
        <v>2000000</v>
      </c>
      <c r="H4" s="11">
        <f>F4+G4</f>
        <v>12000000</v>
      </c>
      <c r="I4" s="11">
        <f>$C$17*E4</f>
        <v>4500000</v>
      </c>
    </row>
    <row r="5" spans="2:10" x14ac:dyDescent="0.35">
      <c r="B5" t="s">
        <v>3</v>
      </c>
      <c r="C5" s="1">
        <v>2500000</v>
      </c>
      <c r="E5" s="7">
        <v>200</v>
      </c>
      <c r="F5" s="11">
        <f t="shared" ref="F5:F8" si="0">$C$15</f>
        <v>10000000</v>
      </c>
      <c r="G5" s="11">
        <f t="shared" ref="G5:G8" si="1">E5*$C$16</f>
        <v>4000000</v>
      </c>
      <c r="H5" s="11">
        <f t="shared" ref="H5:H8" si="2">F5+G5</f>
        <v>14000000</v>
      </c>
      <c r="I5" s="11">
        <f t="shared" ref="I5:I8" si="3">$C$17*E5</f>
        <v>9000000</v>
      </c>
    </row>
    <row r="6" spans="2:10" x14ac:dyDescent="0.35">
      <c r="E6" s="7">
        <v>300</v>
      </c>
      <c r="F6" s="11">
        <f t="shared" si="0"/>
        <v>10000000</v>
      </c>
      <c r="G6" s="11">
        <f t="shared" si="1"/>
        <v>6000000</v>
      </c>
      <c r="H6" s="11">
        <f t="shared" si="2"/>
        <v>16000000</v>
      </c>
      <c r="I6" s="11">
        <f t="shared" si="3"/>
        <v>13500000</v>
      </c>
    </row>
    <row r="7" spans="2:10" x14ac:dyDescent="0.35">
      <c r="B7" s="12" t="s">
        <v>4</v>
      </c>
      <c r="C7" s="12"/>
      <c r="E7" s="7">
        <v>400</v>
      </c>
      <c r="F7" s="11">
        <f t="shared" si="0"/>
        <v>10000000</v>
      </c>
      <c r="G7" s="11">
        <f t="shared" si="1"/>
        <v>8000000</v>
      </c>
      <c r="H7" s="11">
        <f t="shared" si="2"/>
        <v>18000000</v>
      </c>
      <c r="I7" s="11">
        <f t="shared" si="3"/>
        <v>18000000</v>
      </c>
    </row>
    <row r="8" spans="2:10" x14ac:dyDescent="0.35">
      <c r="B8" t="s">
        <v>8</v>
      </c>
      <c r="C8" s="1">
        <v>1000000</v>
      </c>
      <c r="E8" s="7">
        <v>500</v>
      </c>
      <c r="F8" s="11">
        <f t="shared" si="0"/>
        <v>10000000</v>
      </c>
      <c r="G8" s="11">
        <f t="shared" si="1"/>
        <v>10000000</v>
      </c>
      <c r="H8" s="11">
        <f t="shared" si="2"/>
        <v>20000000</v>
      </c>
      <c r="I8" s="11">
        <f t="shared" si="3"/>
        <v>22500000</v>
      </c>
    </row>
    <row r="9" spans="2:10" x14ac:dyDescent="0.35">
      <c r="B9" t="s">
        <v>5</v>
      </c>
      <c r="C9" s="1">
        <v>500000</v>
      </c>
      <c r="E9" s="8"/>
      <c r="F9" s="9"/>
      <c r="G9" s="8"/>
      <c r="H9" s="8"/>
      <c r="I9" s="8"/>
    </row>
    <row r="10" spans="2:10" x14ac:dyDescent="0.35">
      <c r="B10" t="s">
        <v>6</v>
      </c>
      <c r="C10" s="1">
        <v>250000</v>
      </c>
      <c r="E10" s="8"/>
      <c r="F10" s="9"/>
      <c r="G10" s="8"/>
      <c r="H10" s="8"/>
      <c r="I10" s="8"/>
    </row>
    <row r="11" spans="2:10" x14ac:dyDescent="0.35">
      <c r="B11" t="s">
        <v>7</v>
      </c>
      <c r="C11" s="1">
        <v>250000</v>
      </c>
      <c r="E11" s="8"/>
      <c r="F11" s="9"/>
      <c r="G11" s="8"/>
      <c r="H11" s="8"/>
      <c r="I11" s="8"/>
    </row>
    <row r="12" spans="2:10" x14ac:dyDescent="0.35">
      <c r="B12" t="s">
        <v>12</v>
      </c>
      <c r="C12" s="1">
        <v>100</v>
      </c>
      <c r="E12" s="8"/>
      <c r="F12" s="9"/>
      <c r="G12" s="8"/>
      <c r="H12" s="8"/>
      <c r="I12" s="8"/>
    </row>
    <row r="13" spans="2:10" x14ac:dyDescent="0.35">
      <c r="E13" s="8"/>
      <c r="F13" s="9"/>
      <c r="G13" s="8"/>
      <c r="H13" s="8"/>
      <c r="I13" s="8"/>
    </row>
    <row r="14" spans="2:10" x14ac:dyDescent="0.35">
      <c r="B14" s="12" t="s">
        <v>9</v>
      </c>
      <c r="C14" s="12"/>
      <c r="E14" s="8"/>
      <c r="F14" s="9"/>
      <c r="G14" s="8"/>
      <c r="H14" s="8"/>
      <c r="I14" s="8"/>
    </row>
    <row r="15" spans="2:10" x14ac:dyDescent="0.35">
      <c r="B15" t="s">
        <v>10</v>
      </c>
      <c r="C15" s="4">
        <f>SUM(C3:C5)</f>
        <v>10000000</v>
      </c>
      <c r="E15" s="8"/>
      <c r="F15" s="9"/>
      <c r="G15" s="8"/>
      <c r="H15" s="8"/>
      <c r="I15" s="8"/>
    </row>
    <row r="16" spans="2:10" x14ac:dyDescent="0.35">
      <c r="B16" t="s">
        <v>13</v>
      </c>
      <c r="C16" s="4">
        <f>(SUM(C8:C11)/C12)</f>
        <v>20000</v>
      </c>
      <c r="E16" s="8"/>
      <c r="F16" s="9"/>
      <c r="G16" s="8"/>
      <c r="H16" s="8"/>
      <c r="I16" s="8"/>
    </row>
    <row r="17" spans="2:9" x14ac:dyDescent="0.35">
      <c r="B17" t="s">
        <v>11</v>
      </c>
      <c r="C17" s="1">
        <v>45000</v>
      </c>
      <c r="E17" s="8"/>
      <c r="F17" s="9"/>
      <c r="G17" s="8"/>
      <c r="H17" s="8"/>
      <c r="I17" s="8"/>
    </row>
    <row r="18" spans="2:9" x14ac:dyDescent="0.35">
      <c r="B18" s="2" t="s">
        <v>14</v>
      </c>
      <c r="C18" s="3">
        <f>C15/(C17-C16)</f>
        <v>400</v>
      </c>
      <c r="D18" s="10" t="s">
        <v>16</v>
      </c>
      <c r="E18" s="8"/>
      <c r="F18" s="9"/>
      <c r="G18" s="8"/>
      <c r="H18" s="8"/>
      <c r="I18" s="8"/>
    </row>
    <row r="19" spans="2:9" x14ac:dyDescent="0.35">
      <c r="B19" s="2" t="s">
        <v>15</v>
      </c>
      <c r="C19" s="3">
        <f>C15/((C17-C16)/C17)</f>
        <v>18000000</v>
      </c>
      <c r="E19" s="8"/>
      <c r="F19" s="9"/>
      <c r="G19" s="8"/>
      <c r="H19" s="8"/>
      <c r="I19" s="8"/>
    </row>
  </sheetData>
  <mergeCells count="5">
    <mergeCell ref="B2:C2"/>
    <mergeCell ref="B7:C7"/>
    <mergeCell ref="B14:C14"/>
    <mergeCell ref="E2:I2"/>
    <mergeCell ref="B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Afrodinda Intan Putrika</dc:creator>
  <cp:lastModifiedBy>Afrodinda Intan Putrika</cp:lastModifiedBy>
  <dcterms:created xsi:type="dcterms:W3CDTF">2023-10-18T07:54:56Z</dcterms:created>
  <dcterms:modified xsi:type="dcterms:W3CDTF">2023-10-18T13:14:49Z</dcterms:modified>
</cp:coreProperties>
</file>